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3my\Desktop\"/>
    </mc:Choice>
  </mc:AlternateContent>
  <xr:revisionPtr revIDLastSave="0" documentId="13_ncr:1_{228B95C0-3803-4F6A-B6D3-887B33DACA3A}" xr6:coauthVersionLast="41" xr6:coauthVersionMax="41" xr10:uidLastSave="{00000000-0000-0000-0000-000000000000}"/>
  <bookViews>
    <workbookView xWindow="7993" yWindow="133" windowWidth="10860" windowHeight="12067" xr2:uid="{2A41C351-8DAA-4BB2-A7F7-08F7B3D4DE0A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21" i="1" s="1"/>
  <c r="B17" i="1" l="1"/>
  <c r="B24" i="1" s="1"/>
  <c r="B15" i="1"/>
  <c r="B23" i="1" s="1"/>
  <c r="B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francoise BERNAL</author>
    <author>R3my ruiz</author>
  </authors>
  <commentList>
    <comment ref="A1" authorId="0" shapeId="0" xr:uid="{41015713-45B9-4467-8B59-2A19D49E9C13}">
      <text>
        <r>
          <rPr>
            <b/>
            <sz val="9"/>
            <color indexed="81"/>
            <rFont val="Tahoma"/>
            <family val="2"/>
          </rPr>
          <t>Francoise BERNAL, Rémy RUIZ:</t>
        </r>
        <r>
          <rPr>
            <sz val="9"/>
            <color indexed="81"/>
            <rFont val="Tahoma"/>
            <family val="2"/>
          </rPr>
          <t xml:space="preserve">
ps{years}
</t>
        </r>
      </text>
    </comment>
    <comment ref="B2" authorId="1" shapeId="0" xr:uid="{B5289D2A-17C8-44D4-AF1C-D757AD2EAD72}">
      <text>
        <r>
          <rPr>
            <b/>
            <sz val="9"/>
            <color indexed="81"/>
            <rFont val="Tahoma"/>
            <charset val="1"/>
          </rPr>
          <t>R3my ruiz:</t>
        </r>
        <r>
          <rPr>
            <sz val="9"/>
            <color indexed="81"/>
            <rFont val="Tahoma"/>
            <charset val="1"/>
          </rPr>
          <t xml:space="preserve">
Le séparateur décimal est un virgule</t>
        </r>
      </text>
    </comment>
  </commentList>
</comments>
</file>

<file path=xl/sharedStrings.xml><?xml version="1.0" encoding="utf-8"?>
<sst xmlns="http://schemas.openxmlformats.org/spreadsheetml/2006/main" count="17" uniqueCount="17">
  <si>
    <t>point</t>
  </si>
  <si>
    <t>JOUR ABS</t>
  </si>
  <si>
    <t>NOTE</t>
  </si>
  <si>
    <t>Note</t>
  </si>
  <si>
    <t>Jours d'absence</t>
  </si>
  <si>
    <t>Indice terminal</t>
  </si>
  <si>
    <t>Prime en €</t>
  </si>
  <si>
    <t>COEFF NOTE</t>
  </si>
  <si>
    <t>COEFF ABS</t>
  </si>
  <si>
    <t>Coeff ABS</t>
  </si>
  <si>
    <t>Coeff PRESENCE</t>
  </si>
  <si>
    <t>Coeff NOTE</t>
  </si>
  <si>
    <t>Coefficient</t>
  </si>
  <si>
    <t>Répartition 1</t>
  </si>
  <si>
    <t>Répartition 2</t>
  </si>
  <si>
    <t>Temps de travail (%)</t>
  </si>
  <si>
    <t>CALCULATEUR DE LA PRIME DE SERVICE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</si>
</sst>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General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4F2FF"/>
        <bgColor indexed="64"/>
      </patternFill>
    </fill>
    <fill>
      <patternFill patternType="solid">
        <fgColor rgb="FFEFF7FF"/>
        <bgColor indexed="64"/>
      </patternFill>
    </fill>
    <fill>
      <patternFill patternType="solid">
        <fgColor rgb="FFFF5D5D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0" fillId="0" borderId="0" xfId="0" applyNumberFormat="1"/>
    <xf numFmtId="9" fontId="3" fillId="2" borderId="1" xfId="0" applyNumberFormat="1" applyFont="1" applyFill="1" applyBorder="1" applyAlignment="1">
      <alignment vertical="center" wrapText="1"/>
    </xf>
    <xf numFmtId="164" fontId="0" fillId="0" borderId="0" xfId="0" applyNumberFormat="1"/>
    <xf numFmtId="9" fontId="3" fillId="3" borderId="1" xfId="0" applyNumberFormat="1" applyFont="1" applyFill="1" applyBorder="1" applyAlignment="1">
      <alignment vertical="center" wrapText="1"/>
    </xf>
    <xf numFmtId="10" fontId="3" fillId="3" borderId="1" xfId="0" applyNumberFormat="1" applyFont="1" applyFill="1" applyBorder="1" applyAlignment="1">
      <alignment vertical="center" wrapText="1"/>
    </xf>
    <xf numFmtId="10" fontId="3" fillId="2" borderId="1" xfId="0" applyNumberFormat="1" applyFont="1" applyFill="1" applyBorder="1" applyAlignment="1">
      <alignment vertical="center" wrapText="1"/>
    </xf>
    <xf numFmtId="9" fontId="0" fillId="0" borderId="0" xfId="0" applyNumberFormat="1"/>
    <xf numFmtId="0" fontId="6" fillId="0" borderId="4" xfId="0" applyFont="1" applyBorder="1"/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/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5" xfId="0" applyFont="1" applyBorder="1"/>
    <xf numFmtId="2" fontId="7" fillId="0" borderId="5" xfId="0" applyNumberFormat="1" applyFont="1" applyBorder="1" applyAlignment="1">
      <alignment horizontal="center" vertical="center"/>
    </xf>
    <xf numFmtId="165" fontId="12" fillId="0" borderId="0" xfId="0" applyNumberFormat="1" applyFont="1" applyProtection="1">
      <protection locked="0"/>
    </xf>
    <xf numFmtId="0" fontId="1" fillId="0" borderId="0" xfId="0" applyFont="1" applyFill="1" applyBorder="1"/>
    <xf numFmtId="0" fontId="0" fillId="0" borderId="0" xfId="0" applyFont="1"/>
    <xf numFmtId="0" fontId="7" fillId="0" borderId="0" xfId="0" applyFont="1" applyBorder="1"/>
    <xf numFmtId="2" fontId="7" fillId="0" borderId="0" xfId="0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fd_sante_cgt_-_grilles_salaire_2020_fph/" TargetMode="External"/><Relationship Id="rId2" Type="http://schemas.openxmlformats.org/officeDocument/2006/relationships/hyperlink" Target="http://cgtchumontpellier.reference-syndicale.fr/files/2020/01/Grilles-salaire-FPH-2020.pdf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927100</xdr:colOff>
      <xdr:row>6</xdr:row>
      <xdr:rowOff>38100</xdr:rowOff>
    </xdr:from>
    <xdr:to>
      <xdr:col>1</xdr:col>
      <xdr:colOff>1570038</xdr:colOff>
      <xdr:row>13</xdr:row>
      <xdr:rowOff>66146</xdr:rowOff>
    </xdr:to>
    <xdr:pic>
      <xdr:nvPicPr>
        <xdr:cNvPr id="2" name="Image 1" descr="http://cgtchumontpellier.reference-syndicale.fr/files/2015/01/LOGO-CHU-Copie.jpg">
          <a:extLst>
            <a:ext uri="{FF2B5EF4-FFF2-40B4-BE49-F238E27FC236}">
              <a16:creationId xmlns:a16="http://schemas.microsoft.com/office/drawing/2014/main" id="{1296AB68-EDE4-4A02-A866-4D76E79AC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100" y="2103967"/>
          <a:ext cx="3157538" cy="3156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207434</xdr:colOff>
      <xdr:row>0</xdr:row>
      <xdr:rowOff>156635</xdr:rowOff>
    </xdr:from>
    <xdr:to>
      <xdr:col>5</xdr:col>
      <xdr:colOff>205847</xdr:colOff>
      <xdr:row>3</xdr:row>
      <xdr:rowOff>270406</xdr:rowOff>
    </xdr:to>
    <xdr:sp macro="" textlink="">
      <xdr:nvSpPr>
        <xdr:cNvPr id="3" name="ZoneText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044987-F6F3-4652-BB29-E3BA9E642CC0}"/>
            </a:ext>
          </a:extLst>
        </xdr:cNvPr>
        <xdr:cNvSpPr txBox="1"/>
      </xdr:nvSpPr>
      <xdr:spPr>
        <a:xfrm>
          <a:off x="5236634" y="156635"/>
          <a:ext cx="2335213" cy="1100138"/>
        </a:xfrm>
        <a:prstGeom prst="wedgeRoundRectCallout">
          <a:avLst>
            <a:gd name="adj1" fmla="val -60642"/>
            <a:gd name="adj2" fmla="val 43006"/>
            <a:gd name="adj3" fmla="val 16667"/>
          </a:avLst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C'est l'indice le plus élevé, celui du dernier échelon possible de votre grille.</a:t>
          </a:r>
        </a:p>
        <a:p>
          <a:r>
            <a:rPr lang="en-US" sz="1100"/>
            <a:t>Si</a:t>
          </a:r>
          <a:r>
            <a:rPr lang="en-US" sz="1100" baseline="0"/>
            <a:t> besoin téléchargez  les grilles en cliquant sur cette bulle.</a:t>
          </a:r>
          <a:endParaRPr lang="en-US" sz="1100"/>
        </a:p>
      </xdr:txBody>
    </xdr:sp>
    <xdr:clientData/>
  </xdr:twoCellAnchor>
  <xdr:twoCellAnchor>
    <xdr:from>
      <xdr:col>2</xdr:col>
      <xdr:colOff>177801</xdr:colOff>
      <xdr:row>4</xdr:row>
      <xdr:rowOff>50801</xdr:rowOff>
    </xdr:from>
    <xdr:to>
      <xdr:col>5</xdr:col>
      <xdr:colOff>176214</xdr:colOff>
      <xdr:row>6</xdr:row>
      <xdr:rowOff>237066</xdr:rowOff>
    </xdr:to>
    <xdr:sp macro="" textlink="">
      <xdr:nvSpPr>
        <xdr:cNvPr id="4" name="ZoneText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9C5BD0F-BFFA-4DA5-A60E-D0EEDC93465F}"/>
            </a:ext>
          </a:extLst>
        </xdr:cNvPr>
        <xdr:cNvSpPr txBox="1"/>
      </xdr:nvSpPr>
      <xdr:spPr>
        <a:xfrm>
          <a:off x="5207001" y="1397001"/>
          <a:ext cx="2335213" cy="905932"/>
        </a:xfrm>
        <a:prstGeom prst="wedgeRoundRectCallout">
          <a:avLst>
            <a:gd name="adj1" fmla="val -62817"/>
            <a:gd name="adj2" fmla="val -42035"/>
            <a:gd name="adj3" fmla="val 16667"/>
          </a:avLst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Notez votre pourcentage de temps de travail.</a:t>
          </a:r>
        </a:p>
        <a:p>
          <a:r>
            <a:rPr lang="en-US" sz="1100"/>
            <a:t>Exemple</a:t>
          </a:r>
          <a:r>
            <a:rPr lang="en-US" sz="1100" baseline="0"/>
            <a:t> pour 100%, écrire 100.</a:t>
          </a:r>
        </a:p>
        <a:p>
          <a:r>
            <a:rPr lang="en-US" sz="1100" baseline="0"/>
            <a:t>pour 80%, saisir 80 ...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761DD-3552-45DE-B5D5-E1B49C813EFF}">
  <dimension ref="A1:H29"/>
  <sheetViews>
    <sheetView tabSelected="1" workbookViewId="0">
      <selection sqref="A1:B1"/>
    </sheetView>
  </sheetViews>
  <sheetFormatPr baseColWidth="10" defaultRowHeight="14.35" x14ac:dyDescent="0.5"/>
  <cols>
    <col min="1" max="2" width="34.9375" customWidth="1"/>
  </cols>
  <sheetData>
    <row r="1" spans="1:8" ht="21" thickBot="1" x14ac:dyDescent="0.55000000000000004">
      <c r="A1" s="20" t="s">
        <v>16</v>
      </c>
      <c r="B1" s="21"/>
    </row>
    <row r="2" spans="1:8" ht="28.35" x14ac:dyDescent="0.95">
      <c r="A2" s="9" t="s">
        <v>3</v>
      </c>
      <c r="B2" s="10"/>
    </row>
    <row r="3" spans="1:8" ht="28.35" x14ac:dyDescent="0.95">
      <c r="A3" s="11" t="s">
        <v>4</v>
      </c>
      <c r="B3" s="12"/>
    </row>
    <row r="4" spans="1:8" ht="28.35" x14ac:dyDescent="0.95">
      <c r="A4" s="11" t="s">
        <v>5</v>
      </c>
      <c r="B4" s="12"/>
    </row>
    <row r="5" spans="1:8" ht="28.35" x14ac:dyDescent="0.95">
      <c r="A5" s="11" t="s">
        <v>15</v>
      </c>
      <c r="B5" s="12">
        <v>100</v>
      </c>
    </row>
    <row r="6" spans="1:8" ht="28.35" x14ac:dyDescent="0.95">
      <c r="A6" s="13" t="s">
        <v>6</v>
      </c>
      <c r="B6" s="14">
        <f>B23+B24</f>
        <v>0</v>
      </c>
    </row>
    <row r="7" spans="1:8" ht="28.35" x14ac:dyDescent="0.95">
      <c r="A7" s="18"/>
      <c r="B7" s="19"/>
    </row>
    <row r="8" spans="1:8" ht="28.35" x14ac:dyDescent="0.95">
      <c r="A8" s="18"/>
      <c r="B8" s="19"/>
    </row>
    <row r="9" spans="1:8" ht="28.35" x14ac:dyDescent="0.95">
      <c r="A9" s="18"/>
      <c r="B9" s="19"/>
    </row>
    <row r="10" spans="1:8" ht="28.35" x14ac:dyDescent="0.95">
      <c r="A10" s="18"/>
      <c r="B10" s="19"/>
    </row>
    <row r="11" spans="1:8" ht="28.35" x14ac:dyDescent="0.95">
      <c r="A11" s="18"/>
      <c r="B11" s="19"/>
    </row>
    <row r="12" spans="1:8" ht="28.35" x14ac:dyDescent="0.95">
      <c r="A12" s="18"/>
      <c r="B12" s="19"/>
    </row>
    <row r="13" spans="1:8" ht="76.349999999999994" customHeight="1" x14ac:dyDescent="0.95">
      <c r="A13" s="18"/>
      <c r="B13" s="19"/>
    </row>
    <row r="15" spans="1:8" hidden="1" x14ac:dyDescent="0.5">
      <c r="A15" s="16" t="s">
        <v>9</v>
      </c>
      <c r="B15" s="17">
        <f>VLOOKUP(B3,D16:E27,2)</f>
        <v>1</v>
      </c>
      <c r="C15" t="s">
        <v>0</v>
      </c>
      <c r="D15" t="s">
        <v>1</v>
      </c>
      <c r="E15" t="s">
        <v>8</v>
      </c>
      <c r="F15" t="s">
        <v>2</v>
      </c>
      <c r="G15" t="s">
        <v>7</v>
      </c>
    </row>
    <row r="16" spans="1:8" ht="14.7" hidden="1" thickBot="1" x14ac:dyDescent="0.55000000000000004">
      <c r="A16" s="17"/>
      <c r="B16" s="17"/>
      <c r="C16" s="1">
        <v>14.229007578852</v>
      </c>
      <c r="D16">
        <v>0</v>
      </c>
      <c r="E16" s="2">
        <v>1</v>
      </c>
      <c r="F16" s="15">
        <v>0</v>
      </c>
      <c r="G16" s="15">
        <v>0</v>
      </c>
      <c r="H16" s="3"/>
    </row>
    <row r="17" spans="1:8" ht="14.7" hidden="1" thickBot="1" x14ac:dyDescent="0.55000000000000004">
      <c r="A17" s="17" t="s">
        <v>11</v>
      </c>
      <c r="B17" s="17">
        <f>VLOOKUP(B2,F16:G29,2)</f>
        <v>0</v>
      </c>
      <c r="C17" s="1">
        <v>9.2516583880000006E-5</v>
      </c>
      <c r="D17">
        <v>1</v>
      </c>
      <c r="E17" s="4">
        <v>0.90990000000000004</v>
      </c>
      <c r="F17" s="15">
        <v>12.5</v>
      </c>
      <c r="G17" s="15">
        <v>6</v>
      </c>
      <c r="H17" s="5"/>
    </row>
    <row r="18" spans="1:8" ht="14.7" hidden="1" thickBot="1" x14ac:dyDescent="0.55000000000000004">
      <c r="A18" s="17"/>
      <c r="B18" s="17"/>
      <c r="D18">
        <v>2</v>
      </c>
      <c r="E18" s="4">
        <v>0.81810000000000005</v>
      </c>
      <c r="F18" s="15">
        <v>13</v>
      </c>
      <c r="G18" s="15">
        <v>7</v>
      </c>
      <c r="H18" s="3"/>
    </row>
    <row r="19" spans="1:8" ht="14.7" hidden="1" thickBot="1" x14ac:dyDescent="0.55000000000000004">
      <c r="A19" s="17" t="s">
        <v>10</v>
      </c>
      <c r="B19" s="17">
        <f>B5/100</f>
        <v>1</v>
      </c>
      <c r="D19">
        <v>3</v>
      </c>
      <c r="E19" s="4">
        <v>0.72719999999999996</v>
      </c>
      <c r="F19" s="15">
        <v>14</v>
      </c>
      <c r="G19" s="15">
        <v>8</v>
      </c>
      <c r="H19" s="6"/>
    </row>
    <row r="20" spans="1:8" ht="14.7" hidden="1" thickBot="1" x14ac:dyDescent="0.55000000000000004">
      <c r="A20" s="17"/>
      <c r="B20" s="17"/>
      <c r="D20">
        <v>4</v>
      </c>
      <c r="E20" s="4">
        <v>0.63629999999999998</v>
      </c>
      <c r="F20" s="15">
        <v>15</v>
      </c>
      <c r="G20" s="15">
        <v>10</v>
      </c>
      <c r="H20" s="7"/>
    </row>
    <row r="21" spans="1:8" hidden="1" x14ac:dyDescent="0.5">
      <c r="A21" s="17" t="s">
        <v>12</v>
      </c>
      <c r="B21" s="17">
        <f>1-(B3*B19/140/B19)</f>
        <v>1</v>
      </c>
      <c r="D21">
        <v>5</v>
      </c>
      <c r="E21" s="4">
        <v>0.5454</v>
      </c>
      <c r="F21" s="15">
        <v>16</v>
      </c>
      <c r="G21" s="15">
        <v>11</v>
      </c>
      <c r="H21" s="8"/>
    </row>
    <row r="22" spans="1:8" hidden="1" x14ac:dyDescent="0.5">
      <c r="A22" s="17"/>
      <c r="B22" s="17"/>
      <c r="D22">
        <v>6</v>
      </c>
      <c r="E22" s="4">
        <v>0.45450000000000002</v>
      </c>
      <c r="F22" s="15">
        <v>17</v>
      </c>
      <c r="G22" s="15">
        <v>12</v>
      </c>
    </row>
    <row r="23" spans="1:8" hidden="1" x14ac:dyDescent="0.5">
      <c r="A23" s="17" t="s">
        <v>13</v>
      </c>
      <c r="B23" s="17">
        <f>B15*B2*B19*C16</f>
        <v>0</v>
      </c>
      <c r="D23">
        <v>7</v>
      </c>
      <c r="E23" s="4">
        <v>0.36363333333333298</v>
      </c>
      <c r="F23" s="15">
        <v>18</v>
      </c>
      <c r="G23" s="15">
        <v>13</v>
      </c>
    </row>
    <row r="24" spans="1:8" hidden="1" x14ac:dyDescent="0.5">
      <c r="A24" s="17" t="s">
        <v>14</v>
      </c>
      <c r="B24" s="17">
        <f>B17*140*B2*B19*B4*B21*C17</f>
        <v>0</v>
      </c>
      <c r="D24">
        <v>8</v>
      </c>
      <c r="E24" s="4">
        <v>0.272683333333333</v>
      </c>
      <c r="F24" s="15">
        <v>19</v>
      </c>
      <c r="G24" s="15">
        <v>14</v>
      </c>
    </row>
    <row r="25" spans="1:8" hidden="1" x14ac:dyDescent="0.5">
      <c r="A25" s="17"/>
      <c r="B25" s="17"/>
      <c r="D25">
        <v>9</v>
      </c>
      <c r="E25" s="4">
        <v>0.18179999999999999</v>
      </c>
      <c r="F25" s="15">
        <v>20</v>
      </c>
      <c r="G25" s="15">
        <v>15</v>
      </c>
    </row>
    <row r="26" spans="1:8" hidden="1" x14ac:dyDescent="0.5">
      <c r="A26" s="17"/>
      <c r="B26" s="17"/>
      <c r="D26">
        <v>10</v>
      </c>
      <c r="E26" s="4">
        <v>9.0899999999999995E-2</v>
      </c>
      <c r="F26" s="15">
        <v>21</v>
      </c>
      <c r="G26" s="15">
        <v>16</v>
      </c>
    </row>
    <row r="27" spans="1:8" hidden="1" x14ac:dyDescent="0.5">
      <c r="D27">
        <v>11</v>
      </c>
      <c r="E27" s="2">
        <v>0</v>
      </c>
      <c r="F27" s="15">
        <v>22</v>
      </c>
      <c r="G27" s="15">
        <v>16</v>
      </c>
    </row>
    <row r="28" spans="1:8" hidden="1" x14ac:dyDescent="0.5">
      <c r="D28" s="2"/>
      <c r="F28" s="15">
        <v>23</v>
      </c>
      <c r="G28" s="15">
        <v>16</v>
      </c>
    </row>
    <row r="29" spans="1:8" hidden="1" x14ac:dyDescent="0.5">
      <c r="F29" s="15">
        <v>24</v>
      </c>
      <c r="G29" s="15">
        <v>16</v>
      </c>
    </row>
  </sheetData>
  <sheetProtection algorithmName="SHA-512" hashValue="5Krh1H8zldT8+EQgSYviAeoLYO8yNyBPB762VmWuCiSNADkqTjFL5HZyYh/XqG+jqFFMG1fBNLxFaOIfU9S4mw==" saltValue="PXvUEFDwujs9oI+ylYJ34g==" spinCount="100000" sheet="1"/>
  <mergeCells count="1">
    <mergeCell ref="A1:B1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R3my ruiz</dc:creator>
  <cp:lastModifiedBy>R3my ruiz</cp:lastModifiedBy>
  <dcterms:created xsi:type="dcterms:W3CDTF">2020-01-21T14:36:29Z</dcterms:created>
  <dcterms:modified xsi:type="dcterms:W3CDTF">2020-01-21T15:53:23Z</dcterms:modified>
</cp:coreProperties>
</file>