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uizr\Desktop\"/>
    </mc:Choice>
  </mc:AlternateContent>
  <xr:revisionPtr revIDLastSave="0" documentId="13_ncr:1_{5ADDDA43-3D3B-49B9-B436-CB7D49E1194F}" xr6:coauthVersionLast="47" xr6:coauthVersionMax="47" xr10:uidLastSave="{00000000-0000-0000-0000-000000000000}"/>
  <bookViews>
    <workbookView xWindow="-33017" yWindow="-103" windowWidth="33120" windowHeight="18120" xr2:uid="{D966C0E1-6EC3-484F-9F50-9333D5A34E20}"/>
  </bookViews>
  <sheets>
    <sheet name="2021-0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" l="1"/>
  <c r="B21" i="1" s="1"/>
  <c r="B17" i="1"/>
  <c r="B15" i="1"/>
  <c r="B23" i="1" s="1"/>
  <c r="B24" i="1" l="1"/>
  <c r="B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francoise BERNAL</author>
    <author>R3my ruiz</author>
  </authors>
  <commentList>
    <comment ref="A1" authorId="0" shapeId="0" xr:uid="{8B736455-51F5-4534-B839-8F51E1762758}">
      <text>
        <r>
          <rPr>
            <b/>
            <sz val="9"/>
            <color indexed="81"/>
            <rFont val="Tahoma"/>
            <family val="2"/>
          </rPr>
          <t>Francoise BERNAL, Rémy RUIZ:</t>
        </r>
        <r>
          <rPr>
            <sz val="9"/>
            <color indexed="81"/>
            <rFont val="Tahoma"/>
            <family val="2"/>
          </rPr>
          <t xml:space="preserve">
ps{years}
</t>
        </r>
      </text>
    </comment>
    <comment ref="B2" authorId="1" shapeId="0" xr:uid="{5F244358-493B-4067-9F28-76B67BC93598}">
      <text>
        <r>
          <rPr>
            <b/>
            <sz val="9"/>
            <color indexed="81"/>
            <rFont val="Tahoma"/>
            <family val="2"/>
          </rPr>
          <t>R3my ruiz:</t>
        </r>
        <r>
          <rPr>
            <sz val="9"/>
            <color indexed="81"/>
            <rFont val="Tahoma"/>
            <family val="2"/>
          </rPr>
          <t xml:space="preserve">
Le séparateur décimal est un virgule</t>
        </r>
      </text>
    </comment>
  </commentList>
</comments>
</file>

<file path=xl/sharedStrings.xml><?xml version="1.0" encoding="utf-8"?>
<sst xmlns="http://schemas.openxmlformats.org/spreadsheetml/2006/main" count="23" uniqueCount="23">
  <si>
    <t>Note</t>
  </si>
  <si>
    <t>Jours d'absence</t>
  </si>
  <si>
    <t>Indice terminal</t>
  </si>
  <si>
    <t>Temps de travail (%)</t>
  </si>
  <si>
    <t>Prime en €</t>
  </si>
  <si>
    <t>Coeff ABS</t>
  </si>
  <si>
    <t>point</t>
  </si>
  <si>
    <t>JOUR ABS</t>
  </si>
  <si>
    <t>COEFF ABS</t>
  </si>
  <si>
    <t>NOTE</t>
  </si>
  <si>
    <t>COEFF NOTE</t>
  </si>
  <si>
    <t>Coeff NOTE</t>
  </si>
  <si>
    <t>Coeff PRESENCE</t>
  </si>
  <si>
    <t>Coefficient</t>
  </si>
  <si>
    <t>Répartition 1</t>
  </si>
  <si>
    <t>Répartition 2</t>
  </si>
  <si>
    <t xml:space="preserve">Date de mise à jour : </t>
  </si>
  <si>
    <t>Sinon c'est au prorata de la durée de travail sur l'année</t>
  </si>
  <si>
    <t>Exemple, arrivé au CHU le 1er Juillet, prime de 50% (6 mois sur 12)</t>
  </si>
  <si>
    <t>Valable sur une période de travail de Janvier à décembre 2021,</t>
  </si>
  <si>
    <t>CALCULATEUR DE LA PRIME DE SERVICE 2021</t>
  </si>
  <si>
    <t>21 Janvier 2022</t>
  </si>
  <si>
    <t>C'est la dernière année pour la prime de service. Personne ne sait ce qu'il adviendra après, surtout depuis qu'il a été décidé de fusionner toutes les primes existantes à l'occasion du "Ségur". La CGT n'a pas signé ce tas de promesses. Nous pouvons tous juger "sur pièce" du résultat et de l'inégalité qu'il crée cette année.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</si>
</sst>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General_)"/>
    <numFmt numFmtId="165" formatCode="0.0000"/>
    <numFmt numFmtId="166" formatCode="0.000000000000"/>
    <numFmt numFmtId="167" formatCode="0.00000000000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sz val="10"/>
      <color indexed="12"/>
      <name val="Arial"/>
      <family val="2"/>
    </font>
    <font>
      <sz val="11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5D5D"/>
        <bgColor indexed="64"/>
      </patternFill>
    </fill>
    <fill>
      <patternFill patternType="solid">
        <fgColor rgb="FFE4F2FF"/>
        <bgColor indexed="64"/>
      </patternFill>
    </fill>
    <fill>
      <patternFill patternType="solid">
        <fgColor rgb="FFEFF7FF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0" fillId="5" borderId="0" applyNumberFormat="0" applyBorder="0" applyAlignment="0" applyProtection="0"/>
  </cellStyleXfs>
  <cellXfs count="24">
    <xf numFmtId="0" fontId="0" fillId="0" borderId="0" xfId="0"/>
    <xf numFmtId="0" fontId="4" fillId="0" borderId="3" xfId="0" applyFont="1" applyBorder="1"/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/>
    <xf numFmtId="0" fontId="4" fillId="0" borderId="4" xfId="0" applyFont="1" applyBorder="1" applyAlignment="1" applyProtection="1">
      <alignment horizontal="center" vertical="center"/>
      <protection locked="0"/>
    </xf>
    <xf numFmtId="0" fontId="5" fillId="0" borderId="4" xfId="0" applyFont="1" applyBorder="1"/>
    <xf numFmtId="2" fontId="5" fillId="0" borderId="4" xfId="0" applyNumberFormat="1" applyFont="1" applyBorder="1" applyAlignment="1">
      <alignment horizontal="center" vertical="center"/>
    </xf>
    <xf numFmtId="0" fontId="5" fillId="0" borderId="0" xfId="0" applyFont="1"/>
    <xf numFmtId="2" fontId="5" fillId="0" borderId="0" xfId="0" applyNumberFormat="1" applyFont="1" applyAlignment="1">
      <alignment horizontal="center" vertical="center"/>
    </xf>
    <xf numFmtId="0" fontId="1" fillId="0" borderId="0" xfId="0" applyFont="1"/>
    <xf numFmtId="164" fontId="6" fillId="0" borderId="0" xfId="0" applyNumberFormat="1" applyFont="1" applyProtection="1">
      <protection locked="0"/>
    </xf>
    <xf numFmtId="9" fontId="7" fillId="3" borderId="5" xfId="0" applyNumberFormat="1" applyFont="1" applyFill="1" applyBorder="1" applyAlignment="1">
      <alignment vertical="center" wrapText="1"/>
    </xf>
    <xf numFmtId="165" fontId="0" fillId="0" borderId="0" xfId="0" applyNumberFormat="1"/>
    <xf numFmtId="9" fontId="7" fillId="4" borderId="5" xfId="0" applyNumberFormat="1" applyFont="1" applyFill="1" applyBorder="1" applyAlignment="1">
      <alignment vertical="center" wrapText="1"/>
    </xf>
    <xf numFmtId="10" fontId="7" fillId="4" borderId="5" xfId="0" applyNumberFormat="1" applyFont="1" applyFill="1" applyBorder="1" applyAlignment="1">
      <alignment vertical="center" wrapText="1"/>
    </xf>
    <xf numFmtId="10" fontId="7" fillId="3" borderId="5" xfId="0" applyNumberFormat="1" applyFont="1" applyFill="1" applyBorder="1" applyAlignment="1">
      <alignment vertical="center" wrapText="1"/>
    </xf>
    <xf numFmtId="9" fontId="0" fillId="0" borderId="0" xfId="0" applyNumberFormat="1"/>
    <xf numFmtId="49" fontId="0" fillId="0" borderId="0" xfId="0" applyNumberFormat="1"/>
    <xf numFmtId="0" fontId="0" fillId="0" borderId="0" xfId="0" applyAlignment="1">
      <alignment horizontal="right"/>
    </xf>
    <xf numFmtId="166" fontId="11" fillId="6" borderId="6" xfId="0" applyNumberFormat="1" applyFont="1" applyFill="1" applyBorder="1"/>
    <xf numFmtId="167" fontId="11" fillId="6" borderId="6" xfId="0" applyNumberFormat="1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10" fillId="5" borderId="0" xfId="1" applyNumberFormat="1" applyBorder="1" applyAlignment="1">
      <alignment horizontal="justify" vertical="center" wrapText="1"/>
    </xf>
  </cellXfs>
  <cellStyles count="2">
    <cellStyle name="20 % - Accent4" xfId="1" builtinId="4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cgtchumontpellier.reference-syndicale.fr/files/2022/01/LDAJ-FD-Sante-CGT-Grilles-salaire-2022-FPH.pdf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927100</xdr:colOff>
      <xdr:row>6</xdr:row>
      <xdr:rowOff>38100</xdr:rowOff>
    </xdr:from>
    <xdr:to>
      <xdr:col>1</xdr:col>
      <xdr:colOff>1503363</xdr:colOff>
      <xdr:row>13</xdr:row>
      <xdr:rowOff>66146</xdr:rowOff>
    </xdr:to>
    <xdr:pic>
      <xdr:nvPicPr>
        <xdr:cNvPr id="2" name="Image 1" descr="http://cgtchumontpellier.reference-syndicale.fr/files/2015/01/LOGO-CHU-Copie.jpg">
          <a:extLst>
            <a:ext uri="{FF2B5EF4-FFF2-40B4-BE49-F238E27FC236}">
              <a16:creationId xmlns:a16="http://schemas.microsoft.com/office/drawing/2014/main" id="{87E14F99-DB78-4ACD-AF37-E731A4998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100" y="2124075"/>
          <a:ext cx="2976563" cy="31617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207434</xdr:colOff>
      <xdr:row>1</xdr:row>
      <xdr:rowOff>179614</xdr:rowOff>
    </xdr:from>
    <xdr:to>
      <xdr:col>5</xdr:col>
      <xdr:colOff>205847</xdr:colOff>
      <xdr:row>3</xdr:row>
      <xdr:rowOff>270406</xdr:rowOff>
    </xdr:to>
    <xdr:sp macro="" textlink="">
      <xdr:nvSpPr>
        <xdr:cNvPr id="3" name="ZoneText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9474888-A56F-4C40-9F7C-B27EA7ED6C8B}"/>
            </a:ext>
          </a:extLst>
        </xdr:cNvPr>
        <xdr:cNvSpPr txBox="1"/>
      </xdr:nvSpPr>
      <xdr:spPr>
        <a:xfrm>
          <a:off x="5231191" y="446314"/>
          <a:ext cx="4407127" cy="809249"/>
        </a:xfrm>
        <a:prstGeom prst="wedgeRoundRectCallout">
          <a:avLst>
            <a:gd name="adj1" fmla="val -60642"/>
            <a:gd name="adj2" fmla="val 43006"/>
            <a:gd name="adj3" fmla="val 16667"/>
          </a:avLst>
        </a:prstGeom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C'est l'indice le plus élevé, celui du dernier échelon possible de votre grille.</a:t>
          </a:r>
        </a:p>
        <a:p>
          <a:r>
            <a:rPr lang="en-US" sz="1100"/>
            <a:t>Si</a:t>
          </a:r>
          <a:r>
            <a:rPr lang="en-US" sz="1100" baseline="0"/>
            <a:t> besoin téléchargez  les grilles en cliquant sur cette bulle.</a:t>
          </a:r>
          <a:endParaRPr lang="en-US" sz="1100"/>
        </a:p>
      </xdr:txBody>
    </xdr:sp>
    <xdr:clientData/>
  </xdr:twoCellAnchor>
  <xdr:twoCellAnchor>
    <xdr:from>
      <xdr:col>2</xdr:col>
      <xdr:colOff>177801</xdr:colOff>
      <xdr:row>4</xdr:row>
      <xdr:rowOff>50801</xdr:rowOff>
    </xdr:from>
    <xdr:to>
      <xdr:col>5</xdr:col>
      <xdr:colOff>176214</xdr:colOff>
      <xdr:row>6</xdr:row>
      <xdr:rowOff>237066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0CABA9AC-B069-4D27-8EBE-0199ECCB8A21}"/>
            </a:ext>
          </a:extLst>
        </xdr:cNvPr>
        <xdr:cNvSpPr txBox="1"/>
      </xdr:nvSpPr>
      <xdr:spPr>
        <a:xfrm>
          <a:off x="5201558" y="1395187"/>
          <a:ext cx="4407127" cy="904722"/>
        </a:xfrm>
        <a:prstGeom prst="wedgeRoundRectCallout">
          <a:avLst>
            <a:gd name="adj1" fmla="val -59976"/>
            <a:gd name="adj2" fmla="val -33613"/>
            <a:gd name="adj3" fmla="val 16667"/>
          </a:avLst>
        </a:prstGeom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Notez votre pourcentage de temps de travail.</a:t>
          </a:r>
        </a:p>
        <a:p>
          <a:r>
            <a:rPr lang="en-US" sz="1100"/>
            <a:t>Exemple</a:t>
          </a:r>
          <a:r>
            <a:rPr lang="en-US" sz="1100" baseline="0"/>
            <a:t> pour 100%, écrire 100.</a:t>
          </a:r>
        </a:p>
        <a:p>
          <a:r>
            <a:rPr lang="en-US" sz="1100" baseline="0"/>
            <a:t>pour 80%, saisir 80 ...</a:t>
          </a:r>
          <a:endParaRPr lang="en-US" sz="1100"/>
        </a:p>
      </xdr:txBody>
    </xdr:sp>
    <xdr:clientData/>
  </xdr:twoCellAnchor>
  <xdr:twoCellAnchor>
    <xdr:from>
      <xdr:col>2</xdr:col>
      <xdr:colOff>212876</xdr:colOff>
      <xdr:row>0</xdr:row>
      <xdr:rowOff>5444</xdr:rowOff>
    </xdr:from>
    <xdr:to>
      <xdr:col>5</xdr:col>
      <xdr:colOff>211289</xdr:colOff>
      <xdr:row>1</xdr:row>
      <xdr:rowOff>136072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EDCDD39D-9F41-4044-A1DB-E180BBF7840C}"/>
            </a:ext>
          </a:extLst>
        </xdr:cNvPr>
        <xdr:cNvSpPr txBox="1"/>
      </xdr:nvSpPr>
      <xdr:spPr>
        <a:xfrm>
          <a:off x="5236633" y="5444"/>
          <a:ext cx="4407127" cy="397328"/>
        </a:xfrm>
        <a:prstGeom prst="wedgeRoundRectCallout">
          <a:avLst>
            <a:gd name="adj1" fmla="val -60024"/>
            <a:gd name="adj2" fmla="val 51225"/>
            <a:gd name="adj3" fmla="val 16667"/>
          </a:avLst>
        </a:prstGeom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La note est égale à celle de 2020 (visible sur KiosqueRH)</a:t>
          </a:r>
          <a:r>
            <a:rPr lang="en-US" sz="1100" baseline="0"/>
            <a:t> +0,25 pour tous le monde.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F394D-46BD-408D-AF14-26EEB475B300}">
  <dimension ref="A1:H30"/>
  <sheetViews>
    <sheetView tabSelected="1" workbookViewId="0">
      <selection activeCell="B2" sqref="B2"/>
    </sheetView>
  </sheetViews>
  <sheetFormatPr baseColWidth="10" defaultRowHeight="14.6" x14ac:dyDescent="0.4"/>
  <cols>
    <col min="1" max="1" width="36" customWidth="1"/>
    <col min="2" max="2" width="35" customWidth="1"/>
    <col min="3" max="3" width="40.15234375" customWidth="1"/>
  </cols>
  <sheetData>
    <row r="1" spans="1:8" ht="21" thickBot="1" x14ac:dyDescent="0.45">
      <c r="A1" s="21" t="s">
        <v>20</v>
      </c>
      <c r="B1" s="22"/>
    </row>
    <row r="2" spans="1:8" ht="28.3" x14ac:dyDescent="0.75">
      <c r="A2" s="1" t="s">
        <v>0</v>
      </c>
      <c r="B2" s="2">
        <v>0</v>
      </c>
    </row>
    <row r="3" spans="1:8" ht="28.3" x14ac:dyDescent="0.75">
      <c r="A3" s="3" t="s">
        <v>1</v>
      </c>
      <c r="B3" s="4"/>
    </row>
    <row r="4" spans="1:8" ht="28.3" x14ac:dyDescent="0.75">
      <c r="A4" s="3" t="s">
        <v>2</v>
      </c>
      <c r="B4" s="4">
        <v>0</v>
      </c>
    </row>
    <row r="5" spans="1:8" ht="28.3" x14ac:dyDescent="0.75">
      <c r="A5" s="3" t="s">
        <v>3</v>
      </c>
      <c r="B5" s="4">
        <v>100</v>
      </c>
    </row>
    <row r="6" spans="1:8" ht="28.3" x14ac:dyDescent="0.75">
      <c r="A6" s="5" t="s">
        <v>4</v>
      </c>
      <c r="B6" s="6">
        <f>B23+B24</f>
        <v>0</v>
      </c>
    </row>
    <row r="7" spans="1:8" ht="28.3" x14ac:dyDescent="0.75">
      <c r="A7" s="7"/>
      <c r="B7" s="8"/>
    </row>
    <row r="8" spans="1:8" ht="28.3" x14ac:dyDescent="0.75">
      <c r="A8" s="7"/>
      <c r="B8" s="8"/>
    </row>
    <row r="9" spans="1:8" ht="28.3" x14ac:dyDescent="0.75">
      <c r="A9" s="7"/>
      <c r="B9" s="8"/>
      <c r="C9" t="s">
        <v>19</v>
      </c>
    </row>
    <row r="10" spans="1:8" ht="28.3" x14ac:dyDescent="0.75">
      <c r="A10" s="7"/>
      <c r="B10" s="8"/>
      <c r="C10" t="s">
        <v>17</v>
      </c>
    </row>
    <row r="11" spans="1:8" ht="28.3" x14ac:dyDescent="0.75">
      <c r="A11" s="7"/>
      <c r="B11" s="8"/>
      <c r="C11" t="s">
        <v>18</v>
      </c>
    </row>
    <row r="12" spans="1:8" ht="28.3" x14ac:dyDescent="0.75">
      <c r="A12" s="7"/>
      <c r="B12" s="8"/>
    </row>
    <row r="13" spans="1:8" ht="76.400000000000006" customHeight="1" x14ac:dyDescent="0.75">
      <c r="A13" s="7"/>
      <c r="B13" s="8"/>
      <c r="C13" s="23" t="s">
        <v>22</v>
      </c>
      <c r="D13" s="23"/>
      <c r="E13" s="23"/>
    </row>
    <row r="14" spans="1:8" ht="14.05" customHeight="1" x14ac:dyDescent="0.4"/>
    <row r="15" spans="1:8" ht="14.05" hidden="1" customHeight="1" x14ac:dyDescent="0.4">
      <c r="A15" s="9" t="s">
        <v>5</v>
      </c>
      <c r="B15">
        <f>VLOOKUP(B3,D16:E27,2)</f>
        <v>1</v>
      </c>
      <c r="C15" t="s">
        <v>6</v>
      </c>
      <c r="D15" t="s">
        <v>7</v>
      </c>
      <c r="E15" t="s">
        <v>8</v>
      </c>
      <c r="F15" t="s">
        <v>9</v>
      </c>
      <c r="G15" t="s">
        <v>10</v>
      </c>
    </row>
    <row r="16" spans="1:8" ht="14.05" hidden="1" customHeight="1" thickBot="1" x14ac:dyDescent="0.45">
      <c r="C16" s="19">
        <v>15.830303794703999</v>
      </c>
      <c r="D16">
        <v>0</v>
      </c>
      <c r="E16">
        <v>1</v>
      </c>
      <c r="F16" s="10">
        <v>0</v>
      </c>
      <c r="G16" s="10">
        <v>0</v>
      </c>
      <c r="H16" s="11"/>
    </row>
    <row r="17" spans="1:8" ht="14.05" hidden="1" customHeight="1" thickBot="1" x14ac:dyDescent="0.45">
      <c r="A17" t="s">
        <v>11</v>
      </c>
      <c r="B17">
        <f>VLOOKUP(B2,F16:G29,2)</f>
        <v>0</v>
      </c>
      <c r="C17" s="20">
        <v>8.576945556E-5</v>
      </c>
      <c r="D17">
        <v>1</v>
      </c>
      <c r="E17" s="12">
        <v>0.90990000000000004</v>
      </c>
      <c r="F17" s="10">
        <v>12.5</v>
      </c>
      <c r="G17" s="10">
        <v>6</v>
      </c>
      <c r="H17" s="13"/>
    </row>
    <row r="18" spans="1:8" ht="14.05" hidden="1" customHeight="1" thickBot="1" x14ac:dyDescent="0.45">
      <c r="D18">
        <v>2</v>
      </c>
      <c r="E18" s="12">
        <v>0.81810000000000005</v>
      </c>
      <c r="F18" s="10">
        <v>13</v>
      </c>
      <c r="G18" s="10">
        <v>7</v>
      </c>
      <c r="H18" s="11"/>
    </row>
    <row r="19" spans="1:8" ht="14.05" hidden="1" customHeight="1" thickBot="1" x14ac:dyDescent="0.45">
      <c r="A19" t="s">
        <v>12</v>
      </c>
      <c r="B19">
        <f>B5/100</f>
        <v>1</v>
      </c>
      <c r="D19">
        <v>3</v>
      </c>
      <c r="E19" s="12">
        <v>0.72719999999999996</v>
      </c>
      <c r="F19" s="10">
        <v>14</v>
      </c>
      <c r="G19" s="10">
        <v>8</v>
      </c>
      <c r="H19" s="14"/>
    </row>
    <row r="20" spans="1:8" ht="14.05" hidden="1" customHeight="1" thickBot="1" x14ac:dyDescent="0.45">
      <c r="D20">
        <v>4</v>
      </c>
      <c r="E20" s="12">
        <v>0.63629999999999998</v>
      </c>
      <c r="F20" s="10">
        <v>15</v>
      </c>
      <c r="G20" s="10">
        <v>10</v>
      </c>
      <c r="H20" s="15"/>
    </row>
    <row r="21" spans="1:8" ht="14.05" hidden="1" customHeight="1" x14ac:dyDescent="0.4">
      <c r="A21" t="s">
        <v>13</v>
      </c>
      <c r="B21">
        <f>1-(B3*B19/140/B19)</f>
        <v>1</v>
      </c>
      <c r="D21">
        <v>5</v>
      </c>
      <c r="E21" s="12">
        <v>0.5454</v>
      </c>
      <c r="F21" s="10">
        <v>16</v>
      </c>
      <c r="G21" s="10">
        <v>11</v>
      </c>
      <c r="H21" s="16"/>
    </row>
    <row r="22" spans="1:8" ht="14.05" hidden="1" customHeight="1" x14ac:dyDescent="0.4">
      <c r="D22">
        <v>6</v>
      </c>
      <c r="E22" s="12">
        <v>0.45450000000000002</v>
      </c>
      <c r="F22" s="10">
        <v>17</v>
      </c>
      <c r="G22" s="10">
        <v>12</v>
      </c>
    </row>
    <row r="23" spans="1:8" ht="14.05" hidden="1" customHeight="1" x14ac:dyDescent="0.4">
      <c r="A23" t="s">
        <v>14</v>
      </c>
      <c r="B23">
        <f>B15*B2*B19*C16</f>
        <v>0</v>
      </c>
      <c r="D23">
        <v>7</v>
      </c>
      <c r="E23" s="12">
        <v>0.36363333333333298</v>
      </c>
      <c r="F23" s="10">
        <v>18</v>
      </c>
      <c r="G23" s="10">
        <v>13</v>
      </c>
    </row>
    <row r="24" spans="1:8" ht="14.05" hidden="1" customHeight="1" x14ac:dyDescent="0.4">
      <c r="A24" t="s">
        <v>15</v>
      </c>
      <c r="B24">
        <f>B17*140*B2*B19*B4*B21*C17</f>
        <v>0</v>
      </c>
      <c r="D24">
        <v>8</v>
      </c>
      <c r="E24" s="12">
        <v>0.272683333333333</v>
      </c>
      <c r="F24" s="10">
        <v>19</v>
      </c>
      <c r="G24" s="10">
        <v>14</v>
      </c>
    </row>
    <row r="25" spans="1:8" ht="14.05" hidden="1" customHeight="1" x14ac:dyDescent="0.4">
      <c r="D25">
        <v>9</v>
      </c>
      <c r="E25" s="12">
        <v>0.18179999999999999</v>
      </c>
      <c r="F25" s="10">
        <v>20</v>
      </c>
      <c r="G25" s="10">
        <v>15</v>
      </c>
    </row>
    <row r="26" spans="1:8" ht="14.05" hidden="1" customHeight="1" x14ac:dyDescent="0.4">
      <c r="D26">
        <v>10</v>
      </c>
      <c r="E26" s="12">
        <v>9.0899999999999995E-2</v>
      </c>
      <c r="F26" s="10">
        <v>21</v>
      </c>
      <c r="G26" s="10">
        <v>16</v>
      </c>
    </row>
    <row r="27" spans="1:8" ht="14.05" hidden="1" customHeight="1" x14ac:dyDescent="0.4">
      <c r="D27">
        <v>11</v>
      </c>
      <c r="E27">
        <v>0</v>
      </c>
      <c r="F27" s="10">
        <v>22</v>
      </c>
      <c r="G27" s="10">
        <v>16</v>
      </c>
    </row>
    <row r="28" spans="1:8" ht="14.05" hidden="1" customHeight="1" x14ac:dyDescent="0.4">
      <c r="F28" s="10">
        <v>23</v>
      </c>
      <c r="G28" s="10">
        <v>16</v>
      </c>
    </row>
    <row r="29" spans="1:8" ht="14.05" hidden="1" customHeight="1" x14ac:dyDescent="0.4">
      <c r="F29" s="10">
        <v>24</v>
      </c>
      <c r="G29" s="10">
        <v>16</v>
      </c>
    </row>
    <row r="30" spans="1:8" x14ac:dyDescent="0.4">
      <c r="A30" s="18" t="s">
        <v>16</v>
      </c>
      <c r="B30" s="17" t="s">
        <v>21</v>
      </c>
    </row>
  </sheetData>
  <sheetProtection algorithmName="SHA-512" hashValue="YxOk3z7QomYASWvXFFKiVQQ2Lnj4kPV24CnD+gB0wP6T49xaTmyO+EDgJsWtYARYhwKv+VQPPF4q6Vl+xsStuw==" saltValue="p1uOPsCVEXfMxRNkiDED7g==" spinCount="100000" sheet="1" objects="1" scenarios="1" selectLockedCells="1"/>
  <mergeCells count="2">
    <mergeCell ref="A1:B1"/>
    <mergeCell ref="C13:E13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2021-01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R3my ruiz</dc:creator>
  <cp:lastModifiedBy>R3my ruiz</cp:lastModifiedBy>
  <dcterms:created xsi:type="dcterms:W3CDTF">2021-01-18T20:21:07Z</dcterms:created>
  <dcterms:modified xsi:type="dcterms:W3CDTF">2022-01-21T12:22:13Z</dcterms:modified>
</cp:coreProperties>
</file>